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114"/>
  <workbookPr filterPrivacy="1"/>
  <xr:revisionPtr revIDLastSave="0" documentId="13_ncr:1_{CAFAB0C8-7496-BB45-9314-BBD3DC8D3EE7}" xr6:coauthVersionLast="47" xr6:coauthVersionMax="47" xr10:uidLastSave="{00000000-0000-0000-0000-000000000000}"/>
  <bookViews>
    <workbookView xWindow="0" yWindow="0" windowWidth="28800" windowHeight="18000" activeTab="1" xr2:uid="{00000000-000D-0000-FFFF-FFFF00000000}"/>
  </bookViews>
  <sheets>
    <sheet name="Задание №2" sheetId="2" r:id="rId1"/>
    <sheet name="Задание №3" sheetId="4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16" i="2" l="1"/>
  <c r="B15" i="2"/>
  <c r="B17" i="4"/>
  <c r="B12" i="4"/>
  <c r="B13" i="4" s="1"/>
  <c r="A17" i="4" s="1"/>
  <c r="B11" i="4"/>
  <c r="B14" i="4" l="1"/>
  <c r="C17" i="4" s="1"/>
  <c r="A19" i="2" l="1"/>
  <c r="B12" i="2" l="1"/>
  <c r="B13" i="2" s="1"/>
</calcChain>
</file>

<file path=xl/sharedStrings.xml><?xml version="1.0" encoding="utf-8"?>
<sst xmlns="http://schemas.openxmlformats.org/spreadsheetml/2006/main" count="31" uniqueCount="30">
  <si>
    <t>n</t>
  </si>
  <si>
    <t>k</t>
  </si>
  <si>
    <t>F=</t>
  </si>
  <si>
    <t xml:space="preserve">RSSt </t>
  </si>
  <si>
    <t>RSS1</t>
  </si>
  <si>
    <t>RSS2</t>
  </si>
  <si>
    <t>Кол-во лет</t>
  </si>
  <si>
    <t>кварталы</t>
  </si>
  <si>
    <t>Fкр</t>
  </si>
  <si>
    <t>Между 1 и 2 кварталами 1975 не произошло структурного изменения</t>
  </si>
  <si>
    <t>Дано</t>
  </si>
  <si>
    <t>Квартельные данные</t>
  </si>
  <si>
    <t>Выводы</t>
  </si>
  <si>
    <t>Кр  знач статистики Чоу по 1: m+1</t>
  </si>
  <si>
    <t>Кр  знач статистики Чоу по 2: n-2*m-2</t>
  </si>
  <si>
    <t>Коэфф ^B1</t>
  </si>
  <si>
    <t>Коэфф ^B2</t>
  </si>
  <si>
    <t>Значение X6</t>
  </si>
  <si>
    <t>Значение Y6</t>
  </si>
  <si>
    <t>Параметр tкр</t>
  </si>
  <si>
    <t>Параметр var(y6-y6^)</t>
  </si>
  <si>
    <t>Решение</t>
  </si>
  <si>
    <t>u</t>
  </si>
  <si>
    <t>^Y6</t>
  </si>
  <si>
    <t>Граница левая</t>
  </si>
  <si>
    <t>Граница правая</t>
  </si>
  <si>
    <t>Границы и значение</t>
  </si>
  <si>
    <t>Вывод</t>
  </si>
  <si>
    <t>Данную модель можно считать адекватной т.к.</t>
  </si>
  <si>
    <t>yреал=2.5; yреал ∈ (-1.4;5.8)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</si>
</sst>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1" xfId="0" applyBorder="1"/>
    <xf numFmtId="0" fontId="2" fillId="0" borderId="1" xfId="0" applyFont="1" applyBorder="1"/>
    <xf numFmtId="0" fontId="0" fillId="0" borderId="0" xfId="0" applyBorder="1"/>
    <xf numFmtId="0" fontId="0" fillId="0" borderId="0" xfId="0" applyBorder="1" applyAlignment="1">
      <alignment horizontal="center"/>
    </xf>
    <xf numFmtId="0" fontId="0" fillId="0" borderId="1" xfId="0" applyBorder="1" applyAlignment="1">
      <alignment horizontal="left"/>
    </xf>
    <xf numFmtId="0" fontId="0" fillId="3" borderId="1" xfId="0" applyFill="1" applyBorder="1"/>
    <xf numFmtId="0" fontId="0" fillId="0" borderId="2" xfId="0" applyBorder="1" applyAlignment="1">
      <alignment horizontal="left"/>
    </xf>
    <xf numFmtId="0" fontId="0" fillId="0" borderId="4" xfId="0" applyBorder="1" applyAlignment="1">
      <alignment horizontal="left"/>
    </xf>
    <xf numFmtId="0" fontId="0" fillId="0" borderId="3" xfId="0" applyBorder="1" applyAlignment="1">
      <alignment horizontal="left"/>
    </xf>
    <xf numFmtId="0" fontId="0" fillId="2" borderId="1" xfId="0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0" borderId="1" xfId="0" applyBorder="1" applyAlignment="1">
      <alignment horizontal="left"/>
    </xf>
    <xf numFmtId="0" fontId="0" fillId="2" borderId="4" xfId="0" applyFill="1" applyBorder="1" applyAlignment="1">
      <alignment horizontal="center"/>
    </xf>
    <xf numFmtId="0" fontId="1" fillId="0" borderId="2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0" fontId="1" fillId="0" borderId="3" xfId="0" applyFont="1" applyBorder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317500</xdr:colOff>
      <xdr:row>2</xdr:row>
      <xdr:rowOff>15878</xdr:rowOff>
    </xdr:from>
    <xdr:to>
      <xdr:col>10</xdr:col>
      <xdr:colOff>294640</xdr:colOff>
      <xdr:row>12</xdr:row>
      <xdr:rowOff>102511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C2FDCADC-07A5-40E7-BF61-9A7BB6C09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89200" y="396878"/>
          <a:ext cx="4688840" cy="1991633"/>
        </a:xfrm>
        <a:prstGeom prst="rect">
          <a:avLst/>
        </a:prstGeom>
      </xdr:spPr>
    </xdr:pic>
    <xdr:clientData/>
  </xdr:twoCellAnchor>
  <xdr:twoCellAnchor editAs="oneCell">
    <xdr:from>
      <xdr:col>10</xdr:col>
      <xdr:colOff>444500</xdr:colOff>
      <xdr:row>3</xdr:row>
      <xdr:rowOff>195</xdr:rowOff>
    </xdr:from>
    <xdr:to>
      <xdr:col>20</xdr:col>
      <xdr:colOff>38315</xdr:colOff>
      <xdr:row>20</xdr:row>
      <xdr:rowOff>44859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2A36AC2-7FA0-AA45-96A5-3EC8D3A3E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7900" y="571695"/>
          <a:ext cx="6324815" cy="3283164"/>
        </a:xfrm>
        <a:prstGeom prst="rect">
          <a:avLst/>
        </a:prstGeom>
      </xdr:spPr>
    </xdr:pic>
    <xdr:clientData/>
  </xdr:twoCellAnchor>
  <xdr:twoCellAnchor editAs="oneCell">
    <xdr:from>
      <xdr:col>10</xdr:col>
      <xdr:colOff>406400</xdr:colOff>
      <xdr:row>17</xdr:row>
      <xdr:rowOff>33934</xdr:rowOff>
    </xdr:from>
    <xdr:to>
      <xdr:col>20</xdr:col>
      <xdr:colOff>101600</xdr:colOff>
      <xdr:row>34</xdr:row>
      <xdr:rowOff>119841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F75E6A-D3A2-7741-A3F8-FD6659C13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9800" y="3272434"/>
          <a:ext cx="6426200" cy="3324407"/>
        </a:xfrm>
        <a:prstGeom prst="rect">
          <a:avLst/>
        </a:prstGeom>
      </xdr:spPr>
    </xdr:pic>
    <xdr:clientData/>
  </xdr:twoCellAnchor>
  <xdr:twoCellAnchor editAs="oneCell">
    <xdr:from>
      <xdr:col>10</xdr:col>
      <xdr:colOff>358422</xdr:colOff>
      <xdr:row>31</xdr:row>
      <xdr:rowOff>139700</xdr:rowOff>
    </xdr:from>
    <xdr:to>
      <xdr:col>20</xdr:col>
      <xdr:colOff>177799</xdr:colOff>
      <xdr:row>49</xdr:row>
      <xdr:rowOff>114475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DFB56CC-5471-CD47-B62B-ED0C7C260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1822" y="6045200"/>
          <a:ext cx="6550377" cy="34037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223520</xdr:colOff>
      <xdr:row>0</xdr:row>
      <xdr:rowOff>182880</xdr:rowOff>
    </xdr:from>
    <xdr:to>
      <xdr:col>10</xdr:col>
      <xdr:colOff>671376</xdr:colOff>
      <xdr:row>13</xdr:row>
      <xdr:rowOff>121920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42FFF00-8E39-664B-A72B-9E3E625AD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69440" y="182880"/>
          <a:ext cx="7031536" cy="24485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268395-B52A-4101-BF3E-2C3B14AEFD96}">
  <dimension ref="A4:F23"/>
  <sheetViews>
    <sheetView zoomScale="125" zoomScaleNormal="85" workbookViewId="0">
      <selection activeCell="A19" sqref="A19:F19"/>
    </sheetView>
  </sheetViews>
  <sheetFormatPr baseColWidth="10" defaultColWidth="8.83203125" defaultRowHeight="15" x14ac:dyDescent="0.2"/>
  <cols>
    <col min="1" max="1" width="10.83203125" customWidth="1"/>
  </cols>
  <sheetData>
    <row r="4" spans="1:2" x14ac:dyDescent="0.2">
      <c r="A4" s="11" t="s">
        <v>10</v>
      </c>
      <c r="B4" s="12"/>
    </row>
    <row r="5" spans="1:2" x14ac:dyDescent="0.2">
      <c r="A5" s="1" t="s">
        <v>3</v>
      </c>
      <c r="B5" s="1">
        <v>20.8</v>
      </c>
    </row>
    <row r="6" spans="1:2" x14ac:dyDescent="0.2">
      <c r="A6" s="1" t="s">
        <v>4</v>
      </c>
      <c r="B6" s="1">
        <v>14</v>
      </c>
    </row>
    <row r="7" spans="1:2" x14ac:dyDescent="0.2">
      <c r="A7" s="1" t="s">
        <v>5</v>
      </c>
      <c r="B7" s="1">
        <v>2</v>
      </c>
    </row>
    <row r="8" spans="1:2" x14ac:dyDescent="0.2">
      <c r="A8" s="1" t="s">
        <v>1</v>
      </c>
      <c r="B8" s="1">
        <v>3</v>
      </c>
    </row>
    <row r="10" spans="1:2" x14ac:dyDescent="0.2">
      <c r="A10" s="10" t="s">
        <v>11</v>
      </c>
      <c r="B10" s="10"/>
    </row>
    <row r="11" spans="1:2" x14ac:dyDescent="0.2">
      <c r="A11" s="1" t="s">
        <v>6</v>
      </c>
      <c r="B11" s="1">
        <v>6</v>
      </c>
    </row>
    <row r="12" spans="1:2" x14ac:dyDescent="0.2">
      <c r="A12" s="1" t="s">
        <v>7</v>
      </c>
      <c r="B12" s="1">
        <f>12/3</f>
        <v>4</v>
      </c>
    </row>
    <row r="13" spans="1:2" x14ac:dyDescent="0.2">
      <c r="A13" s="2" t="s">
        <v>0</v>
      </c>
      <c r="B13" s="2">
        <f>B11*B12</f>
        <v>24</v>
      </c>
    </row>
    <row r="14" spans="1:2" x14ac:dyDescent="0.2">
      <c r="A14" s="1"/>
      <c r="B14" s="1"/>
    </row>
    <row r="15" spans="1:2" x14ac:dyDescent="0.2">
      <c r="A15" s="1" t="s">
        <v>2</v>
      </c>
      <c r="B15" s="1">
        <f>((B5-B6-B7)/(B8+1))/((B6+B7)/(B13-2*B8-2))</f>
        <v>1.2000000000000002</v>
      </c>
    </row>
    <row r="16" spans="1:2" x14ac:dyDescent="0.2">
      <c r="A16" s="1" t="s">
        <v>8</v>
      </c>
      <c r="B16" s="1">
        <f>FINV(5%,B8+1,B13-2*B8-2)</f>
        <v>3.0069172799243447</v>
      </c>
    </row>
    <row r="17" spans="1:6" x14ac:dyDescent="0.2">
      <c r="A17" s="3"/>
      <c r="B17" s="3"/>
    </row>
    <row r="18" spans="1:6" x14ac:dyDescent="0.2">
      <c r="A18" s="11" t="s">
        <v>12</v>
      </c>
      <c r="B18" s="14"/>
      <c r="C18" s="14"/>
      <c r="D18" s="14"/>
      <c r="E18" s="14"/>
      <c r="F18" s="12"/>
    </row>
    <row r="19" spans="1:6" x14ac:dyDescent="0.2">
      <c r="A19" s="13" t="str">
        <f>IF(B15&lt;B16,"F &lt; Fкр, h0 принимаем, выборки однородны; h1 отвергаем","F &gt; Fкр, h1 принимаем, выборки неоднородны; h0 отвергаем")</f>
        <v>F &lt; Fкр, h0 принимаем, выборки однородны; h1 отвергаем</v>
      </c>
      <c r="B19" s="13"/>
      <c r="C19" s="13"/>
      <c r="D19" s="13"/>
      <c r="E19" s="13"/>
      <c r="F19" s="13"/>
    </row>
    <row r="20" spans="1:6" x14ac:dyDescent="0.2">
      <c r="A20" s="5" t="s">
        <v>9</v>
      </c>
      <c r="B20" s="5"/>
      <c r="C20" s="5"/>
      <c r="D20" s="5"/>
      <c r="E20" s="5"/>
      <c r="F20" s="5"/>
    </row>
    <row r="21" spans="1:6" x14ac:dyDescent="0.2">
      <c r="A21" s="7" t="s">
        <v>13</v>
      </c>
      <c r="B21" s="8"/>
      <c r="C21" s="8"/>
      <c r="D21" s="8"/>
      <c r="E21" s="8"/>
      <c r="F21" s="9"/>
    </row>
    <row r="22" spans="1:6" x14ac:dyDescent="0.2">
      <c r="A22" s="7" t="s">
        <v>14</v>
      </c>
      <c r="B22" s="8"/>
      <c r="C22" s="8"/>
      <c r="D22" s="8"/>
      <c r="E22" s="8"/>
      <c r="F22" s="9"/>
    </row>
    <row r="23" spans="1:6" x14ac:dyDescent="0.2">
      <c r="A23" s="4"/>
      <c r="B23" s="4"/>
    </row>
  </sheetData>
  <mergeCells count="6">
    <mergeCell ref="A21:F21"/>
    <mergeCell ref="A22:F22"/>
    <mergeCell ref="A10:B10"/>
    <mergeCell ref="A4:B4"/>
    <mergeCell ref="A19:F19"/>
    <mergeCell ref="A18:F1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288688-2C62-D946-AA7B-54421E852898}">
  <dimension ref="A2:C21"/>
  <sheetViews>
    <sheetView tabSelected="1" zoomScale="133" workbookViewId="0">
      <selection activeCell="G20" sqref="G20"/>
    </sheetView>
  </sheetViews>
  <sheetFormatPr baseColWidth="10" defaultRowHeight="15" x14ac:dyDescent="0.2"/>
  <cols>
    <col min="1" max="1" width="21.6640625" customWidth="1"/>
  </cols>
  <sheetData>
    <row r="2" spans="1:3" x14ac:dyDescent="0.2">
      <c r="A2" s="10" t="s">
        <v>10</v>
      </c>
      <c r="B2" s="10"/>
    </row>
    <row r="3" spans="1:3" x14ac:dyDescent="0.2">
      <c r="A3" s="1" t="s">
        <v>15</v>
      </c>
      <c r="B3" s="1">
        <v>-2</v>
      </c>
    </row>
    <row r="4" spans="1:3" x14ac:dyDescent="0.2">
      <c r="A4" s="1" t="s">
        <v>16</v>
      </c>
      <c r="B4" s="1">
        <v>0.14000000000000001</v>
      </c>
    </row>
    <row r="5" spans="1:3" x14ac:dyDescent="0.2">
      <c r="A5" s="1" t="s">
        <v>17</v>
      </c>
      <c r="B5" s="1">
        <v>30</v>
      </c>
    </row>
    <row r="6" spans="1:3" x14ac:dyDescent="0.2">
      <c r="A6" s="1" t="s">
        <v>18</v>
      </c>
      <c r="B6" s="1">
        <v>2.5</v>
      </c>
    </row>
    <row r="7" spans="1:3" x14ac:dyDescent="0.2">
      <c r="A7" s="1" t="s">
        <v>19</v>
      </c>
      <c r="B7" s="1">
        <v>3</v>
      </c>
    </row>
    <row r="8" spans="1:3" x14ac:dyDescent="0.2">
      <c r="A8" s="1" t="s">
        <v>20</v>
      </c>
      <c r="B8" s="1">
        <v>1.2</v>
      </c>
    </row>
    <row r="10" spans="1:3" x14ac:dyDescent="0.2">
      <c r="A10" s="10" t="s">
        <v>21</v>
      </c>
      <c r="B10" s="10"/>
    </row>
    <row r="11" spans="1:3" x14ac:dyDescent="0.2">
      <c r="A11" s="1" t="s">
        <v>22</v>
      </c>
      <c r="B11" s="1">
        <f>B7*B8</f>
        <v>3.5999999999999996</v>
      </c>
    </row>
    <row r="12" spans="1:3" x14ac:dyDescent="0.2">
      <c r="A12" s="1" t="s">
        <v>23</v>
      </c>
      <c r="B12" s="1">
        <f>B3+(B4*B5)</f>
        <v>2.2000000000000002</v>
      </c>
    </row>
    <row r="13" spans="1:3" x14ac:dyDescent="0.2">
      <c r="A13" s="1" t="s">
        <v>24</v>
      </c>
      <c r="B13" s="1">
        <f>B12-B11</f>
        <v>-1.3999999999999995</v>
      </c>
    </row>
    <row r="14" spans="1:3" x14ac:dyDescent="0.2">
      <c r="A14" s="1" t="s">
        <v>25</v>
      </c>
      <c r="B14" s="1">
        <f>B12+B11</f>
        <v>5.8</v>
      </c>
    </row>
    <row r="16" spans="1:3" x14ac:dyDescent="0.2">
      <c r="A16" s="10" t="s">
        <v>26</v>
      </c>
      <c r="B16" s="10"/>
      <c r="C16" s="10"/>
    </row>
    <row r="17" spans="1:3" x14ac:dyDescent="0.2">
      <c r="A17" s="6">
        <f>B13</f>
        <v>-1.3999999999999995</v>
      </c>
      <c r="B17" s="6">
        <f>B6</f>
        <v>2.5</v>
      </c>
      <c r="C17" s="6">
        <f>B14</f>
        <v>5.8</v>
      </c>
    </row>
    <row r="19" spans="1:3" x14ac:dyDescent="0.2">
      <c r="A19" s="10" t="s">
        <v>27</v>
      </c>
      <c r="B19" s="10"/>
      <c r="C19" s="10"/>
    </row>
    <row r="20" spans="1:3" x14ac:dyDescent="0.2">
      <c r="A20" s="7" t="s">
        <v>28</v>
      </c>
      <c r="B20" s="8"/>
      <c r="C20" s="9"/>
    </row>
    <row r="21" spans="1:3" ht="16" x14ac:dyDescent="0.2">
      <c r="A21" s="15" t="s">
        <v>29</v>
      </c>
      <c r="B21" s="16"/>
      <c r="C21" s="17"/>
    </row>
  </sheetData>
  <mergeCells count="6">
    <mergeCell ref="A2:B2"/>
    <mergeCell ref="A10:B10"/>
    <mergeCell ref="A16:C16"/>
    <mergeCell ref="A19:C19"/>
    <mergeCell ref="A21:C21"/>
    <mergeCell ref="A20:C2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Задание №2</vt:lpstr>
      <vt:lpstr>Задание №3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2021-12-03T20:48:17Z</dcterms:created>
  <dcterms:modified xsi:type="dcterms:W3CDTF">2021-12-04T11:58:23Z</dcterms:modified>
</cp:coreProperties>
</file>